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10500"/>
  </bookViews>
  <sheets>
    <sheet name="Отчет С.Лазо ул. д. 24" sheetId="1" r:id="rId1"/>
  </sheets>
  <calcPr calcId="125725"/>
</workbook>
</file>

<file path=xl/calcChain.xml><?xml version="1.0" encoding="utf-8"?>
<calcChain xmlns="http://schemas.openxmlformats.org/spreadsheetml/2006/main">
  <c r="D18" i="1"/>
  <c r="D19" s="1"/>
  <c r="C18"/>
  <c r="C19" s="1"/>
  <c r="B18"/>
  <c r="B19" s="1"/>
  <c r="F17"/>
  <c r="F16"/>
  <c r="F15"/>
  <c r="F14"/>
  <c r="F13"/>
  <c r="F12"/>
  <c r="F11"/>
  <c r="F10"/>
  <c r="F18" l="1"/>
  <c r="F19" s="1"/>
</calcChain>
</file>

<file path=xl/sharedStrings.xml><?xml version="1.0" encoding="utf-8"?>
<sst xmlns="http://schemas.openxmlformats.org/spreadsheetml/2006/main" count="232" uniqueCount="138">
  <si>
    <t>Отчет</t>
  </si>
  <si>
    <t>по затратам на содержание и ремонт общего имущества жилого дома</t>
  </si>
  <si>
    <t>Предприятие:  ООО "УК Гарантия"</t>
  </si>
  <si>
    <t>Площадь дома(домов) (м2):    12658</t>
  </si>
  <si>
    <t>Адрес:  С.Лазо ул. д. 24</t>
  </si>
  <si>
    <t>Количество л/счетов:    228</t>
  </si>
  <si>
    <t xml:space="preserve">Период:  Январь 2015  -  Март 2015 </t>
  </si>
  <si>
    <t>Количество зарегистрированных:    555</t>
  </si>
  <si>
    <t>Неприватизированная муниципальная (м2):    981</t>
  </si>
  <si>
    <t>Приватизированная муниципальная (м2):    10461,1</t>
  </si>
  <si>
    <t>Частная (м2):    1215,9</t>
  </si>
  <si>
    <t>Содержание жилья</t>
  </si>
  <si>
    <t>Ремонт общего имущества</t>
  </si>
  <si>
    <t>Прочие расходы, в т.ч. домофоны, охрана, почтовые ящики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</si>
  <si>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</si>
  <si>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</si>
  <si>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</si>
  <si>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</si>
  <si>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</si>
  <si>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</si>
  <si>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</si>
  <si>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</si>
  <si>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</si>
  <si>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</si>
  <si>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31.03.2015</t>
  </si>
  <si>
    <t>Доходная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</si>
  <si>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</si>
  <si>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</si>
  <si>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</si>
  <si>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</si>
  <si>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доходов</t>
  </si>
  <si>
    <t>Прочие</t>
  </si>
  <si>
    <t xml:space="preserve">в том числе </t>
  </si>
  <si>
    <t>ул.С.Лазо 24. Поступление средств ООО"Студия Антен" на 31.03.2015г. (2400)-20%</t>
  </si>
  <si>
    <t xml:space="preserve">60 (Март 2015) </t>
  </si>
  <si>
    <t>ул.С.Лазо 24. Поступление средств ОАО"Вымпелком" на 31.03.2015г. (3600)-20%</t>
  </si>
  <si>
    <t xml:space="preserve">61 (Март 2015) </t>
  </si>
  <si>
    <t>ул.С.Лазо 24.Поступление средств  ЗАО"Зап-СибТранстелеком" на 31.03.15г.(2400)-20%</t>
  </si>
  <si>
    <t xml:space="preserve">63 (Март 2015) </t>
  </si>
  <si>
    <t>ул.С.Лазо 24.Поступление средств  ООО"Информационно-справочный центр"(600)  -20%</t>
  </si>
  <si>
    <t xml:space="preserve">64 (Март 2015) </t>
  </si>
  <si>
    <t>ул.С.Лазо 24.Поступление средств  ООО"ТОМТЕЛ" на 31.03.15г.(3600)-20%</t>
  </si>
  <si>
    <t xml:space="preserve">65 (Март 2015) </t>
  </si>
  <si>
    <t>ул.С.Лазо 24. Поступление средств ООО"Теле2-Томск" на 31.03.15г (60000)-20%</t>
  </si>
  <si>
    <t xml:space="preserve">66 (Март 2015) </t>
  </si>
  <si>
    <t>ул.С.Лазо 24.Поступление средств  ОАО"Ростелеком" на 31.03.15г.(5400)-20%</t>
  </si>
  <si>
    <t xml:space="preserve">67 (Март 2015) </t>
  </si>
  <si>
    <t>ул.С.Лазо 24.Поступление средств  ООО"Новые Телесистемы-ТВ" на 31.03.15г.(1800)-20%</t>
  </si>
  <si>
    <t xml:space="preserve">68 (Март 2015) </t>
  </si>
  <si>
    <t>ул.С.Лазо 24. Поступление средств ОАО"МегаФон" на 30.03.15г.(80000)-20%</t>
  </si>
  <si>
    <t xml:space="preserve">69 (Март 2015) </t>
  </si>
  <si>
    <t>ул.С.Лазо 24. Поступление средств ОАО"МегаФон" на 16.03.15г (13548,39) -20%</t>
  </si>
  <si>
    <t xml:space="preserve">70 (Март 2015) </t>
  </si>
  <si>
    <t>ул.С.Лазо 24.Поступление средств  ОАО"Мобильные ТелеСистемы" на 31.03.15г. (60000)-20%</t>
  </si>
  <si>
    <t xml:space="preserve">71 (Март 2015) </t>
  </si>
  <si>
    <t>ул.С.Лазо 24. Поступление средств ОАО"Ростелеком"  на 31.03.15 (11250)-20%</t>
  </si>
  <si>
    <t xml:space="preserve">79 (Март 2015) </t>
  </si>
  <si>
    <t>ул.С.Лазо 24.Поступление средств  ИП Кряк П.А. размещение рекламы на стене дома на 31.03.13г.(3000)-20%</t>
  </si>
  <si>
    <t xml:space="preserve">82 (Март 2015) </t>
  </si>
  <si>
    <t>Итого:</t>
  </si>
  <si>
    <t>Всего:</t>
  </si>
  <si>
    <t>Расходная часть</t>
  </si>
  <si>
    <t>Сумма затрат</t>
  </si>
  <si>
    <t>Аварийное обслуживание</t>
  </si>
  <si>
    <t>ул.С.Лазо 24. Аварийное обслуживание</t>
  </si>
  <si>
    <t xml:space="preserve">13 (Январь 2015) </t>
  </si>
  <si>
    <t>0,9  (руб/м2)</t>
  </si>
  <si>
    <t xml:space="preserve">12 (Февраль 2015) </t>
  </si>
  <si>
    <t>24  (руб/м2)</t>
  </si>
  <si>
    <t xml:space="preserve">25 (Март 2015) </t>
  </si>
  <si>
    <t>Благоустройство</t>
  </si>
  <si>
    <t>ул.С.Лазо 24. Очистка придомовой территории от снега трактором</t>
  </si>
  <si>
    <t xml:space="preserve">2 (Январь 2015) </t>
  </si>
  <si>
    <t>8,67  (маш./час)</t>
  </si>
  <si>
    <t>ул.С.Лазо 24. Уборка лифтов</t>
  </si>
  <si>
    <t xml:space="preserve">26 (Январь 2015) </t>
  </si>
  <si>
    <t>6  (шт.)</t>
  </si>
  <si>
    <t>ул.С.Лазо 24. Уборка подъездов</t>
  </si>
  <si>
    <t>0,8  (руб/м2)</t>
  </si>
  <si>
    <t>ул.С.Лазо 24. Уборка придомовой территории</t>
  </si>
  <si>
    <t>0,95  (руб/м2)</t>
  </si>
  <si>
    <t xml:space="preserve">27 (Февраль 2015) </t>
  </si>
  <si>
    <t xml:space="preserve">24 (Март 2015) </t>
  </si>
  <si>
    <t>5,5  (маш./час)</t>
  </si>
  <si>
    <t xml:space="preserve">28 (Март 2015) </t>
  </si>
  <si>
    <t>Вывоз мусора</t>
  </si>
  <si>
    <t>ул.С.Лазо 24. Вывоз твердых бытовых отходов (ООО "Сорнет")</t>
  </si>
  <si>
    <t xml:space="preserve">15 (Январь 2015) </t>
  </si>
  <si>
    <t>2,19  (руб/м2)</t>
  </si>
  <si>
    <t xml:space="preserve">16 (Февраль 2015) </t>
  </si>
  <si>
    <t xml:space="preserve">29 (Март 2015) </t>
  </si>
  <si>
    <t>Инженерное оборудование</t>
  </si>
  <si>
    <t>ул.С.Лазо 24. Тех.обслуживание инженерного оборудования</t>
  </si>
  <si>
    <t xml:space="preserve">21 (Январь 2015) </t>
  </si>
  <si>
    <t xml:space="preserve">22 (Февраль 2015) </t>
  </si>
  <si>
    <t xml:space="preserve">23 (Март 2015) </t>
  </si>
  <si>
    <t>Конструктивные элементы</t>
  </si>
  <si>
    <t>ул.С.Лазо 24. Материал на мелкий ремонт, заявочный ремонт и аварийное обслуживание</t>
  </si>
  <si>
    <t>Обслуживание лифтов</t>
  </si>
  <si>
    <t>ул.С.Лазо 24. Техническое обслуживание лифтов</t>
  </si>
  <si>
    <t xml:space="preserve">36 (Январь 2015) </t>
  </si>
  <si>
    <t>ул.С.Лазо 24 Техническое ослуживание лифтов</t>
  </si>
  <si>
    <t xml:space="preserve">30 (Февраль 2015) </t>
  </si>
  <si>
    <t xml:space="preserve">41 (Март 2015) </t>
  </si>
  <si>
    <t>Обслуживание общедомовых приборов учета</t>
  </si>
  <si>
    <t>ул.С.Лазо 24. Техническое обслуживание приборов учета тепла (ООО "Центр сервисного обслуживания")</t>
  </si>
  <si>
    <t xml:space="preserve">1 (Январь 2015) </t>
  </si>
  <si>
    <t>0,76  (руб/м2)</t>
  </si>
  <si>
    <t xml:space="preserve">20 (Февраль 2015) </t>
  </si>
  <si>
    <t xml:space="preserve">39 (Март 2015) </t>
  </si>
  <si>
    <t>Очистка кровли</t>
  </si>
  <si>
    <t>ул.С.Лазо 24 Очистка кровли от снега и и навесов с автовышки</t>
  </si>
  <si>
    <t>1  (маш./час)</t>
  </si>
  <si>
    <t>Комиссия Сибирьтелеком, Сбербанк, Почта России за прием платежей с населения (за декабрь 2014г)</t>
  </si>
  <si>
    <t xml:space="preserve">57 (Январь 2015) </t>
  </si>
  <si>
    <t>Электрооборудование</t>
  </si>
  <si>
    <t>ул.С.Лазо 24. Тех.обслуживание электрооборудования</t>
  </si>
  <si>
    <t>0,67  (руб/м2)</t>
  </si>
  <si>
    <t>ул.С.Лазо 24 Прочистка канализации</t>
  </si>
  <si>
    <t xml:space="preserve">14 (Февраль 2015) </t>
  </si>
  <si>
    <t>1  (шт.)</t>
  </si>
  <si>
    <t>ул.С.Лазо 24 Ремонт подъезда №1</t>
  </si>
  <si>
    <t>ул.С.Лазо 24 Ремонт подъезда (корректировка за январь)</t>
  </si>
  <si>
    <t>ул.С.Лазо 24 Ремонт подъезда (корректировка за январь 2015г.)</t>
  </si>
  <si>
    <t>ул.С.Лазо 24 Ремонт подъезда №2</t>
  </si>
  <si>
    <t>ул.С.Лазо 24 Ремонт подъезда №3</t>
  </si>
  <si>
    <t>Домофон</t>
  </si>
  <si>
    <t>ул.С.Лазо 24 п.1,3,4,5,6 . Сервисное обслуживание домофона</t>
  </si>
  <si>
    <t xml:space="preserve">45 (Январь 2015) </t>
  </si>
  <si>
    <t>179  (шт.)</t>
  </si>
  <si>
    <t xml:space="preserve">5 (Февраль 2015) </t>
  </si>
  <si>
    <t xml:space="preserve">38 (Март 2015) 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</si>
  <si>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</si>
  <si>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</si>
  <si>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"УК Гарантия"  ________________________  Ковалев К.А.</t>
  </si>
  <si>
    <t>Гл. инженер  ООО "УК Гарантия"  ________________________  Мовчан В.Н.</t>
  </si>
  <si>
    <t>Нач. ПТО  ООО "УК Гарантия"  ________________________  Башкирова Н.А.</t>
  </si>
  <si>
    <t>Управление домом 10%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</si>
</sst>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topLeftCell="A94" workbookViewId="0">
      <selection activeCell="A110" sqref="A110:F118"/>
    </sheetView>
  </sheetViews>
  <sheetFormatPr defaultRowHeight="15"/>
  <cols>
    <col min="1" max="1" width="25.7109375" style="2" customWidth="1"/>
    <col min="2" max="8" width="13.7109375" style="3" customWidth="1"/>
    <col min="9" max="16384" width="9.140625" style="1"/>
  </cols>
  <sheetData>
    <row r="1" spans="1:6" ht="12" customHeight="1">
      <c r="A1" s="5" t="s">
        <v>0</v>
      </c>
      <c r="B1" s="6"/>
      <c r="C1" s="6"/>
      <c r="D1" s="6"/>
      <c r="E1" s="6"/>
      <c r="F1" s="6"/>
    </row>
    <row r="2" spans="1:6" ht="9" customHeight="1">
      <c r="A2" s="6" t="s">
        <v>1</v>
      </c>
      <c r="B2" s="6"/>
      <c r="C2" s="6"/>
      <c r="D2" s="6"/>
      <c r="E2" s="6"/>
      <c r="F2" s="6"/>
    </row>
    <row r="3" spans="1:6" ht="10.5" customHeight="1">
      <c r="A3" s="7" t="s">
        <v>2</v>
      </c>
      <c r="B3" s="7"/>
      <c r="C3" s="7" t="s">
        <v>3</v>
      </c>
      <c r="D3" s="7"/>
      <c r="E3" s="7"/>
      <c r="F3" s="7"/>
    </row>
    <row r="4" spans="1:6" ht="10.5" customHeight="1">
      <c r="A4" s="7" t="s">
        <v>4</v>
      </c>
      <c r="B4" s="7"/>
      <c r="C4" s="7" t="s">
        <v>5</v>
      </c>
      <c r="D4" s="7"/>
      <c r="E4" s="7"/>
      <c r="F4" s="7"/>
    </row>
    <row r="5" spans="1:6" ht="11.25" customHeight="1">
      <c r="A5" s="7" t="s">
        <v>6</v>
      </c>
      <c r="B5" s="7"/>
      <c r="C5" s="7" t="s">
        <v>7</v>
      </c>
      <c r="D5" s="7"/>
      <c r="E5" s="7"/>
      <c r="F5" s="7"/>
    </row>
    <row r="6" spans="1:6" ht="10.5" customHeight="1">
      <c r="A6" s="12"/>
      <c r="B6" s="13"/>
      <c r="C6" s="7" t="s">
        <v>8</v>
      </c>
      <c r="D6" s="7"/>
      <c r="E6" s="7"/>
      <c r="F6" s="7"/>
    </row>
    <row r="7" spans="1:6" ht="12.75" customHeight="1">
      <c r="A7" s="12"/>
      <c r="B7" s="13"/>
      <c r="C7" s="7" t="s">
        <v>9</v>
      </c>
      <c r="D7" s="7"/>
      <c r="E7" s="7"/>
      <c r="F7" s="7"/>
    </row>
    <row r="8" spans="1:6" ht="11.25" customHeight="1">
      <c r="A8" s="12"/>
      <c r="B8" s="13"/>
      <c r="C8" s="7" t="s">
        <v>10</v>
      </c>
      <c r="D8" s="7"/>
      <c r="E8" s="7"/>
      <c r="F8" s="7"/>
    </row>
    <row r="9" spans="1:6" ht="45">
      <c r="A9" s="10"/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</row>
    <row r="10" spans="1:6" ht="12.75" customHeight="1">
      <c r="A10" s="10" t="s">
        <v>16</v>
      </c>
      <c r="B10" s="11"/>
      <c r="C10" s="11">
        <v>284573.59999999998</v>
      </c>
      <c r="D10" s="11">
        <v>-4839.09</v>
      </c>
      <c r="E10" s="11"/>
      <c r="F10" s="11">
        <f>C10+D10</f>
        <v>279734.50999999995</v>
      </c>
    </row>
    <row r="11" spans="1:6" ht="11.25" customHeight="1">
      <c r="A11" s="8" t="s">
        <v>17</v>
      </c>
      <c r="B11" s="9">
        <v>513535.44</v>
      </c>
      <c r="C11" s="9">
        <v>202781.1</v>
      </c>
      <c r="D11" s="9">
        <v>7950</v>
      </c>
      <c r="E11" s="9"/>
      <c r="F11" s="9">
        <f>B11+C11+D11</f>
        <v>724266.54</v>
      </c>
    </row>
    <row r="12" spans="1:6" ht="22.5">
      <c r="A12" s="8" t="s">
        <v>18</v>
      </c>
      <c r="B12" s="9">
        <v>419748.1</v>
      </c>
      <c r="C12" s="9">
        <v>202781.1</v>
      </c>
      <c r="D12" s="9">
        <v>7950</v>
      </c>
      <c r="E12" s="9"/>
      <c r="F12" s="9">
        <f>B12+C12+D12</f>
        <v>630479.19999999995</v>
      </c>
    </row>
    <row r="13" spans="1:6" ht="10.5" customHeight="1">
      <c r="A13" s="8" t="s">
        <v>19</v>
      </c>
      <c r="B13" s="9">
        <v>516253.89</v>
      </c>
      <c r="C13" s="9">
        <v>244272.68</v>
      </c>
      <c r="D13" s="9">
        <v>8762.9500000000007</v>
      </c>
      <c r="E13" s="9"/>
      <c r="F13" s="9">
        <f>B13+C13+D13</f>
        <v>769289.52</v>
      </c>
    </row>
    <row r="14" spans="1:6" ht="11.25" customHeight="1">
      <c r="A14" s="8" t="s">
        <v>137</v>
      </c>
      <c r="B14" s="9">
        <v>51625.39</v>
      </c>
      <c r="C14" s="9">
        <v>24427.27</v>
      </c>
      <c r="D14" s="9"/>
      <c r="E14" s="9"/>
      <c r="F14" s="9">
        <f>B14+C14</f>
        <v>76052.66</v>
      </c>
    </row>
    <row r="15" spans="1:6" ht="19.5" customHeight="1">
      <c r="A15" s="8" t="s">
        <v>20</v>
      </c>
      <c r="B15" s="9">
        <v>5613.92</v>
      </c>
      <c r="C15" s="9"/>
      <c r="D15" s="9">
        <v>1235.8</v>
      </c>
      <c r="E15" s="9"/>
      <c r="F15" s="9">
        <f>B15+D15</f>
        <v>6849.72</v>
      </c>
    </row>
    <row r="16" spans="1:6" ht="9" customHeight="1">
      <c r="A16" s="8" t="s">
        <v>21</v>
      </c>
      <c r="B16" s="9"/>
      <c r="C16" s="9">
        <v>198078.72</v>
      </c>
      <c r="D16" s="9"/>
      <c r="E16" s="9"/>
      <c r="F16" s="9">
        <f>C16</f>
        <v>198078.72</v>
      </c>
    </row>
    <row r="17" spans="1:6" ht="11.25" customHeight="1">
      <c r="A17" s="8" t="s">
        <v>22</v>
      </c>
      <c r="B17" s="9">
        <v>376419.27</v>
      </c>
      <c r="C17" s="9">
        <v>267174</v>
      </c>
      <c r="D17" s="9">
        <v>7950</v>
      </c>
      <c r="E17" s="9"/>
      <c r="F17" s="9">
        <f>B17+C17+D17</f>
        <v>651543.27</v>
      </c>
    </row>
    <row r="18" spans="1:6" ht="10.5" customHeight="1">
      <c r="A18" s="10" t="s">
        <v>23</v>
      </c>
      <c r="B18" s="11">
        <f>B14+B15+B17</f>
        <v>433658.58</v>
      </c>
      <c r="C18" s="11">
        <f>C14+C17</f>
        <v>291601.27</v>
      </c>
      <c r="D18" s="11">
        <f>D15+D17</f>
        <v>9185.7999999999993</v>
      </c>
      <c r="E18" s="11"/>
      <c r="F18" s="11">
        <f>B18+C18+D18</f>
        <v>734445.65000000014</v>
      </c>
    </row>
    <row r="19" spans="1:6" ht="11.25" customHeight="1">
      <c r="A19" s="10" t="s">
        <v>24</v>
      </c>
      <c r="B19" s="11">
        <f>B13-B18</f>
        <v>82595.31</v>
      </c>
      <c r="C19" s="11">
        <f>C10+C13+C16-C18</f>
        <v>435323.73</v>
      </c>
      <c r="D19" s="11">
        <f>D10+D13-D18</f>
        <v>-5261.9399999999987</v>
      </c>
      <c r="E19" s="11"/>
      <c r="F19" s="11">
        <f>F10+F13+F16-F18</f>
        <v>512657.09999999986</v>
      </c>
    </row>
    <row r="20" spans="1:6">
      <c r="A20" s="14" t="s">
        <v>25</v>
      </c>
      <c r="B20" s="14"/>
      <c r="C20" s="14"/>
      <c r="D20" s="14"/>
      <c r="E20" s="14"/>
      <c r="F20" s="14"/>
    </row>
    <row r="21" spans="1:6" ht="22.5">
      <c r="A21" s="11" t="s">
        <v>26</v>
      </c>
      <c r="B21" s="14" t="s">
        <v>27</v>
      </c>
      <c r="C21" s="14"/>
      <c r="D21" s="11" t="s">
        <v>28</v>
      </c>
      <c r="E21" s="11" t="s">
        <v>29</v>
      </c>
      <c r="F21" s="11" t="s">
        <v>30</v>
      </c>
    </row>
    <row r="22" spans="1:6" ht="9.75" customHeight="1">
      <c r="A22" s="14" t="s">
        <v>12</v>
      </c>
      <c r="B22" s="14"/>
      <c r="C22" s="14"/>
      <c r="D22" s="14"/>
      <c r="E22" s="14"/>
      <c r="F22" s="14"/>
    </row>
    <row r="23" spans="1:6" ht="10.5" customHeight="1">
      <c r="A23" s="10" t="s">
        <v>31</v>
      </c>
      <c r="B23" s="15" t="s">
        <v>32</v>
      </c>
      <c r="C23" s="15"/>
      <c r="D23" s="15"/>
      <c r="E23" s="15"/>
      <c r="F23" s="11">
        <v>198078.72</v>
      </c>
    </row>
    <row r="24" spans="1:6" ht="36" customHeight="1">
      <c r="A24" s="8"/>
      <c r="B24" s="16" t="s">
        <v>33</v>
      </c>
      <c r="C24" s="16"/>
      <c r="D24" s="9" t="s">
        <v>34</v>
      </c>
      <c r="E24" s="9"/>
      <c r="F24" s="9">
        <v>1920</v>
      </c>
    </row>
    <row r="25" spans="1:6" ht="36" customHeight="1">
      <c r="A25" s="8"/>
      <c r="B25" s="16" t="s">
        <v>35</v>
      </c>
      <c r="C25" s="16"/>
      <c r="D25" s="9" t="s">
        <v>36</v>
      </c>
      <c r="E25" s="9"/>
      <c r="F25" s="9">
        <v>2880</v>
      </c>
    </row>
    <row r="26" spans="1:6" ht="36" customHeight="1">
      <c r="A26" s="8"/>
      <c r="B26" s="16" t="s">
        <v>37</v>
      </c>
      <c r="C26" s="16"/>
      <c r="D26" s="9" t="s">
        <v>38</v>
      </c>
      <c r="E26" s="9"/>
      <c r="F26" s="9">
        <v>1920</v>
      </c>
    </row>
    <row r="27" spans="1:6" ht="35.25" customHeight="1">
      <c r="A27" s="8"/>
      <c r="B27" s="16" t="s">
        <v>39</v>
      </c>
      <c r="C27" s="16"/>
      <c r="D27" s="9" t="s">
        <v>40</v>
      </c>
      <c r="E27" s="9"/>
      <c r="F27" s="9">
        <v>480</v>
      </c>
    </row>
    <row r="28" spans="1:6" ht="23.25" customHeight="1">
      <c r="A28" s="8"/>
      <c r="B28" s="16" t="s">
        <v>41</v>
      </c>
      <c r="C28" s="16"/>
      <c r="D28" s="9" t="s">
        <v>42</v>
      </c>
      <c r="E28" s="9"/>
      <c r="F28" s="9">
        <v>2880</v>
      </c>
    </row>
    <row r="29" spans="1:6" ht="35.25" customHeight="1">
      <c r="A29" s="8"/>
      <c r="B29" s="16" t="s">
        <v>43</v>
      </c>
      <c r="C29" s="16"/>
      <c r="D29" s="9" t="s">
        <v>44</v>
      </c>
      <c r="E29" s="9"/>
      <c r="F29" s="9">
        <v>48000</v>
      </c>
    </row>
    <row r="30" spans="1:6" ht="32.25" customHeight="1">
      <c r="A30" s="8"/>
      <c r="B30" s="16" t="s">
        <v>45</v>
      </c>
      <c r="C30" s="16"/>
      <c r="D30" s="9" t="s">
        <v>46</v>
      </c>
      <c r="E30" s="9"/>
      <c r="F30" s="9">
        <v>4320</v>
      </c>
    </row>
    <row r="31" spans="1:6" ht="32.25" customHeight="1">
      <c r="A31" s="8"/>
      <c r="B31" s="16" t="s">
        <v>47</v>
      </c>
      <c r="C31" s="16"/>
      <c r="D31" s="9" t="s">
        <v>48</v>
      </c>
      <c r="E31" s="9"/>
      <c r="F31" s="9">
        <v>1440</v>
      </c>
    </row>
    <row r="32" spans="1:6" ht="32.25" customHeight="1">
      <c r="A32" s="8"/>
      <c r="B32" s="16" t="s">
        <v>49</v>
      </c>
      <c r="C32" s="16"/>
      <c r="D32" s="9" t="s">
        <v>50</v>
      </c>
      <c r="E32" s="9"/>
      <c r="F32" s="9">
        <v>64000</v>
      </c>
    </row>
    <row r="33" spans="1:6" ht="33.75" customHeight="1">
      <c r="A33" s="8"/>
      <c r="B33" s="16" t="s">
        <v>51</v>
      </c>
      <c r="C33" s="16"/>
      <c r="D33" s="9" t="s">
        <v>52</v>
      </c>
      <c r="E33" s="9"/>
      <c r="F33" s="9">
        <v>10838.72</v>
      </c>
    </row>
    <row r="34" spans="1:6" ht="33.75" customHeight="1">
      <c r="A34" s="8"/>
      <c r="B34" s="16" t="s">
        <v>53</v>
      </c>
      <c r="C34" s="16"/>
      <c r="D34" s="9" t="s">
        <v>54</v>
      </c>
      <c r="E34" s="9"/>
      <c r="F34" s="9">
        <v>48000</v>
      </c>
    </row>
    <row r="35" spans="1:6" ht="33.75" customHeight="1">
      <c r="A35" s="8"/>
      <c r="B35" s="16" t="s">
        <v>55</v>
      </c>
      <c r="C35" s="16"/>
      <c r="D35" s="9" t="s">
        <v>56</v>
      </c>
      <c r="E35" s="9"/>
      <c r="F35" s="9">
        <v>9000</v>
      </c>
    </row>
    <row r="36" spans="1:6" ht="35.25" customHeight="1">
      <c r="A36" s="8"/>
      <c r="B36" s="16" t="s">
        <v>57</v>
      </c>
      <c r="C36" s="16"/>
      <c r="D36" s="9" t="s">
        <v>58</v>
      </c>
      <c r="E36" s="9"/>
      <c r="F36" s="9">
        <v>2400</v>
      </c>
    </row>
    <row r="37" spans="1:6" ht="10.5" customHeight="1">
      <c r="A37" s="15" t="s">
        <v>59</v>
      </c>
      <c r="B37" s="15"/>
      <c r="C37" s="16"/>
      <c r="D37" s="16"/>
      <c r="E37" s="16"/>
      <c r="F37" s="9">
        <v>198078.72</v>
      </c>
    </row>
    <row r="38" spans="1:6" ht="9.75" customHeight="1">
      <c r="A38" s="15" t="s">
        <v>60</v>
      </c>
      <c r="B38" s="15"/>
      <c r="C38" s="15"/>
      <c r="D38" s="15"/>
      <c r="E38" s="15"/>
      <c r="F38" s="11">
        <v>198078.72</v>
      </c>
    </row>
    <row r="39" spans="1:6" ht="10.5" customHeight="1">
      <c r="A39" s="14" t="s">
        <v>61</v>
      </c>
      <c r="B39" s="14"/>
      <c r="C39" s="14"/>
      <c r="D39" s="14"/>
      <c r="E39" s="14"/>
      <c r="F39" s="14"/>
    </row>
    <row r="40" spans="1:6" ht="22.5">
      <c r="A40" s="11" t="s">
        <v>26</v>
      </c>
      <c r="B40" s="14" t="s">
        <v>27</v>
      </c>
      <c r="C40" s="14"/>
      <c r="D40" s="11" t="s">
        <v>28</v>
      </c>
      <c r="E40" s="11" t="s">
        <v>29</v>
      </c>
      <c r="F40" s="11" t="s">
        <v>62</v>
      </c>
    </row>
    <row r="41" spans="1:6" ht="10.5" customHeight="1">
      <c r="A41" s="14" t="s">
        <v>11</v>
      </c>
      <c r="B41" s="14"/>
      <c r="C41" s="14"/>
      <c r="D41" s="14"/>
      <c r="E41" s="14"/>
      <c r="F41" s="14"/>
    </row>
    <row r="42" spans="1:6" ht="11.25" customHeight="1">
      <c r="A42" s="10" t="s">
        <v>63</v>
      </c>
      <c r="B42" s="15" t="s">
        <v>32</v>
      </c>
      <c r="C42" s="15"/>
      <c r="D42" s="15"/>
      <c r="E42" s="15"/>
      <c r="F42" s="11">
        <v>33316.120000000003</v>
      </c>
    </row>
    <row r="43" spans="1:6" ht="21" customHeight="1">
      <c r="A43" s="8"/>
      <c r="B43" s="16" t="s">
        <v>64</v>
      </c>
      <c r="C43" s="16"/>
      <c r="D43" s="9" t="s">
        <v>65</v>
      </c>
      <c r="E43" s="9" t="s">
        <v>66</v>
      </c>
      <c r="F43" s="9">
        <v>10961.96</v>
      </c>
    </row>
    <row r="44" spans="1:6" ht="21" customHeight="1">
      <c r="A44" s="8"/>
      <c r="B44" s="16" t="s">
        <v>64</v>
      </c>
      <c r="C44" s="16"/>
      <c r="D44" s="9" t="s">
        <v>67</v>
      </c>
      <c r="E44" s="9" t="s">
        <v>68</v>
      </c>
      <c r="F44" s="9">
        <v>10961.96</v>
      </c>
    </row>
    <row r="45" spans="1:6" ht="21" customHeight="1">
      <c r="A45" s="8"/>
      <c r="B45" s="16" t="s">
        <v>64</v>
      </c>
      <c r="C45" s="16"/>
      <c r="D45" s="9" t="s">
        <v>69</v>
      </c>
      <c r="E45" s="9" t="s">
        <v>66</v>
      </c>
      <c r="F45" s="9">
        <v>11392.2</v>
      </c>
    </row>
    <row r="46" spans="1:6" ht="10.5" customHeight="1">
      <c r="A46" s="10" t="s">
        <v>70</v>
      </c>
      <c r="B46" s="15" t="s">
        <v>32</v>
      </c>
      <c r="C46" s="15"/>
      <c r="D46" s="15"/>
      <c r="E46" s="15"/>
      <c r="F46" s="11">
        <v>89455.8</v>
      </c>
    </row>
    <row r="47" spans="1:6" ht="20.25" customHeight="1">
      <c r="A47" s="8"/>
      <c r="B47" s="16" t="s">
        <v>71</v>
      </c>
      <c r="C47" s="16"/>
      <c r="D47" s="9" t="s">
        <v>72</v>
      </c>
      <c r="E47" s="9" t="s">
        <v>73</v>
      </c>
      <c r="F47" s="9">
        <v>15606</v>
      </c>
    </row>
    <row r="48" spans="1:6" ht="10.5" customHeight="1">
      <c r="A48" s="8"/>
      <c r="B48" s="16" t="s">
        <v>74</v>
      </c>
      <c r="C48" s="16"/>
      <c r="D48" s="9" t="s">
        <v>75</v>
      </c>
      <c r="E48" s="9" t="s">
        <v>76</v>
      </c>
      <c r="F48" s="9">
        <v>1200</v>
      </c>
    </row>
    <row r="49" spans="1:6" ht="9.75" customHeight="1">
      <c r="A49" s="8"/>
      <c r="B49" s="16" t="s">
        <v>77</v>
      </c>
      <c r="C49" s="16"/>
      <c r="D49" s="9" t="s">
        <v>75</v>
      </c>
      <c r="E49" s="9" t="s">
        <v>78</v>
      </c>
      <c r="F49" s="9">
        <v>9196.16</v>
      </c>
    </row>
    <row r="50" spans="1:6" ht="20.25" customHeight="1">
      <c r="A50" s="8"/>
      <c r="B50" s="16" t="s">
        <v>79</v>
      </c>
      <c r="C50" s="16"/>
      <c r="D50" s="9" t="s">
        <v>75</v>
      </c>
      <c r="E50" s="9" t="s">
        <v>80</v>
      </c>
      <c r="F50" s="9">
        <v>10920.44</v>
      </c>
    </row>
    <row r="51" spans="1:6" ht="9.75" customHeight="1">
      <c r="A51" s="8"/>
      <c r="B51" s="16" t="s">
        <v>74</v>
      </c>
      <c r="C51" s="16"/>
      <c r="D51" s="9" t="s">
        <v>81</v>
      </c>
      <c r="E51" s="9" t="s">
        <v>76</v>
      </c>
      <c r="F51" s="9">
        <v>1200</v>
      </c>
    </row>
    <row r="52" spans="1:6" ht="9.75" customHeight="1">
      <c r="A52" s="8"/>
      <c r="B52" s="16" t="s">
        <v>77</v>
      </c>
      <c r="C52" s="16"/>
      <c r="D52" s="9" t="s">
        <v>81</v>
      </c>
      <c r="E52" s="9" t="s">
        <v>78</v>
      </c>
      <c r="F52" s="9">
        <v>9196.16</v>
      </c>
    </row>
    <row r="53" spans="1:6" ht="21.75" customHeight="1">
      <c r="A53" s="8"/>
      <c r="B53" s="16" t="s">
        <v>79</v>
      </c>
      <c r="C53" s="16"/>
      <c r="D53" s="9" t="s">
        <v>81</v>
      </c>
      <c r="E53" s="9" t="s">
        <v>80</v>
      </c>
      <c r="F53" s="9">
        <v>10920.44</v>
      </c>
    </row>
    <row r="54" spans="1:6" ht="20.25" customHeight="1">
      <c r="A54" s="8"/>
      <c r="B54" s="16" t="s">
        <v>71</v>
      </c>
      <c r="C54" s="16"/>
      <c r="D54" s="9" t="s">
        <v>82</v>
      </c>
      <c r="E54" s="9" t="s">
        <v>83</v>
      </c>
      <c r="F54" s="9">
        <v>9900</v>
      </c>
    </row>
    <row r="55" spans="1:6" ht="9.75" customHeight="1">
      <c r="A55" s="8"/>
      <c r="B55" s="16" t="s">
        <v>74</v>
      </c>
      <c r="C55" s="16"/>
      <c r="D55" s="9" t="s">
        <v>84</v>
      </c>
      <c r="E55" s="9" t="s">
        <v>76</v>
      </c>
      <c r="F55" s="9">
        <v>1200</v>
      </c>
    </row>
    <row r="56" spans="1:6" ht="12" customHeight="1">
      <c r="A56" s="8"/>
      <c r="B56" s="16" t="s">
        <v>77</v>
      </c>
      <c r="C56" s="16"/>
      <c r="D56" s="9" t="s">
        <v>84</v>
      </c>
      <c r="E56" s="9" t="s">
        <v>78</v>
      </c>
      <c r="F56" s="9">
        <v>9196.16</v>
      </c>
    </row>
    <row r="57" spans="1:6" ht="21" customHeight="1">
      <c r="A57" s="8"/>
      <c r="B57" s="16" t="s">
        <v>79</v>
      </c>
      <c r="C57" s="16"/>
      <c r="D57" s="9" t="s">
        <v>84</v>
      </c>
      <c r="E57" s="9" t="s">
        <v>80</v>
      </c>
      <c r="F57" s="9">
        <v>10920.44</v>
      </c>
    </row>
    <row r="58" spans="1:6" ht="11.25" customHeight="1">
      <c r="A58" s="10" t="s">
        <v>85</v>
      </c>
      <c r="B58" s="15" t="s">
        <v>32</v>
      </c>
      <c r="C58" s="15"/>
      <c r="D58" s="15"/>
      <c r="E58" s="15"/>
      <c r="F58" s="11">
        <v>75527.399999999994</v>
      </c>
    </row>
    <row r="59" spans="1:6" ht="21" customHeight="1">
      <c r="A59" s="8"/>
      <c r="B59" s="16" t="s">
        <v>86</v>
      </c>
      <c r="C59" s="16"/>
      <c r="D59" s="9" t="s">
        <v>87</v>
      </c>
      <c r="E59" s="9" t="s">
        <v>88</v>
      </c>
      <c r="F59" s="9">
        <v>25175.8</v>
      </c>
    </row>
    <row r="60" spans="1:6" ht="21" customHeight="1">
      <c r="A60" s="8"/>
      <c r="B60" s="16" t="s">
        <v>86</v>
      </c>
      <c r="C60" s="16"/>
      <c r="D60" s="9" t="s">
        <v>89</v>
      </c>
      <c r="E60" s="9" t="s">
        <v>88</v>
      </c>
      <c r="F60" s="9">
        <v>25175.8</v>
      </c>
    </row>
    <row r="61" spans="1:6" ht="21" customHeight="1">
      <c r="A61" s="8"/>
      <c r="B61" s="16" t="s">
        <v>86</v>
      </c>
      <c r="C61" s="16"/>
      <c r="D61" s="9" t="s">
        <v>90</v>
      </c>
      <c r="E61" s="9" t="s">
        <v>88</v>
      </c>
      <c r="F61" s="9">
        <v>25175.8</v>
      </c>
    </row>
    <row r="62" spans="1:6" ht="11.25" customHeight="1">
      <c r="A62" s="10" t="s">
        <v>91</v>
      </c>
      <c r="B62" s="15" t="s">
        <v>32</v>
      </c>
      <c r="C62" s="15"/>
      <c r="D62" s="15"/>
      <c r="E62" s="15"/>
      <c r="F62" s="11">
        <v>34176.6</v>
      </c>
    </row>
    <row r="63" spans="1:6" ht="21.75" customHeight="1">
      <c r="A63" s="8"/>
      <c r="B63" s="16" t="s">
        <v>92</v>
      </c>
      <c r="C63" s="16"/>
      <c r="D63" s="9" t="s">
        <v>93</v>
      </c>
      <c r="E63" s="9" t="s">
        <v>66</v>
      </c>
      <c r="F63" s="9">
        <v>11392.2</v>
      </c>
    </row>
    <row r="64" spans="1:6" ht="21.75" customHeight="1">
      <c r="A64" s="8"/>
      <c r="B64" s="16" t="s">
        <v>92</v>
      </c>
      <c r="C64" s="16"/>
      <c r="D64" s="9" t="s">
        <v>94</v>
      </c>
      <c r="E64" s="9" t="s">
        <v>66</v>
      </c>
      <c r="F64" s="9">
        <v>11392.2</v>
      </c>
    </row>
    <row r="65" spans="1:6" ht="21.75" customHeight="1">
      <c r="A65" s="8"/>
      <c r="B65" s="16" t="s">
        <v>92</v>
      </c>
      <c r="C65" s="16"/>
      <c r="D65" s="9" t="s">
        <v>95</v>
      </c>
      <c r="E65" s="9" t="s">
        <v>66</v>
      </c>
      <c r="F65" s="9">
        <v>11392.2</v>
      </c>
    </row>
    <row r="66" spans="1:6" ht="11.25" customHeight="1">
      <c r="A66" s="10" t="s">
        <v>96</v>
      </c>
      <c r="B66" s="15" t="s">
        <v>32</v>
      </c>
      <c r="C66" s="15"/>
      <c r="D66" s="15"/>
      <c r="E66" s="15"/>
      <c r="F66" s="11">
        <v>228</v>
      </c>
    </row>
    <row r="67" spans="1:6" ht="32.25" customHeight="1">
      <c r="A67" s="8"/>
      <c r="B67" s="16" t="s">
        <v>97</v>
      </c>
      <c r="C67" s="16"/>
      <c r="D67" s="9" t="s">
        <v>93</v>
      </c>
      <c r="E67" s="9"/>
      <c r="F67" s="9">
        <v>228</v>
      </c>
    </row>
    <row r="68" spans="1:6" ht="9.75" customHeight="1">
      <c r="A68" s="10" t="s">
        <v>98</v>
      </c>
      <c r="B68" s="15" t="s">
        <v>32</v>
      </c>
      <c r="C68" s="15"/>
      <c r="D68" s="15"/>
      <c r="E68" s="15"/>
      <c r="F68" s="11">
        <v>91493.22</v>
      </c>
    </row>
    <row r="69" spans="1:6" ht="21.75" customHeight="1">
      <c r="A69" s="8"/>
      <c r="B69" s="16" t="s">
        <v>99</v>
      </c>
      <c r="C69" s="16"/>
      <c r="D69" s="9" t="s">
        <v>100</v>
      </c>
      <c r="E69" s="9" t="s">
        <v>76</v>
      </c>
      <c r="F69" s="9">
        <v>30497.74</v>
      </c>
    </row>
    <row r="70" spans="1:6" ht="21.75" customHeight="1">
      <c r="A70" s="8"/>
      <c r="B70" s="16" t="s">
        <v>101</v>
      </c>
      <c r="C70" s="16"/>
      <c r="D70" s="9" t="s">
        <v>102</v>
      </c>
      <c r="E70" s="9" t="s">
        <v>76</v>
      </c>
      <c r="F70" s="9">
        <v>30497.74</v>
      </c>
    </row>
    <row r="71" spans="1:6" ht="21.75" customHeight="1">
      <c r="A71" s="8"/>
      <c r="B71" s="16" t="s">
        <v>99</v>
      </c>
      <c r="C71" s="16"/>
      <c r="D71" s="9" t="s">
        <v>103</v>
      </c>
      <c r="E71" s="9" t="s">
        <v>76</v>
      </c>
      <c r="F71" s="9">
        <v>30497.74</v>
      </c>
    </row>
    <row r="72" spans="1:6" ht="20.25" customHeight="1">
      <c r="A72" s="10" t="s">
        <v>104</v>
      </c>
      <c r="B72" s="15" t="s">
        <v>32</v>
      </c>
      <c r="C72" s="15"/>
      <c r="D72" s="15"/>
      <c r="E72" s="15"/>
      <c r="F72" s="11">
        <v>26204.94</v>
      </c>
    </row>
    <row r="73" spans="1:6" ht="44.25" customHeight="1">
      <c r="A73" s="8"/>
      <c r="B73" s="16" t="s">
        <v>105</v>
      </c>
      <c r="C73" s="16"/>
      <c r="D73" s="9" t="s">
        <v>106</v>
      </c>
      <c r="E73" s="9" t="s">
        <v>107</v>
      </c>
      <c r="F73" s="9">
        <v>8734.98</v>
      </c>
    </row>
    <row r="74" spans="1:6" ht="44.25" customHeight="1">
      <c r="A74" s="8"/>
      <c r="B74" s="16" t="s">
        <v>105</v>
      </c>
      <c r="C74" s="16"/>
      <c r="D74" s="9" t="s">
        <v>108</v>
      </c>
      <c r="E74" s="9" t="s">
        <v>107</v>
      </c>
      <c r="F74" s="9">
        <v>8734.98</v>
      </c>
    </row>
    <row r="75" spans="1:6" ht="44.25" customHeight="1">
      <c r="A75" s="8"/>
      <c r="B75" s="16" t="s">
        <v>105</v>
      </c>
      <c r="C75" s="16"/>
      <c r="D75" s="9" t="s">
        <v>109</v>
      </c>
      <c r="E75" s="9" t="s">
        <v>107</v>
      </c>
      <c r="F75" s="9">
        <v>8734.98</v>
      </c>
    </row>
    <row r="76" spans="1:6" ht="10.5" customHeight="1">
      <c r="A76" s="10" t="s">
        <v>110</v>
      </c>
      <c r="B76" s="15" t="s">
        <v>32</v>
      </c>
      <c r="C76" s="15"/>
      <c r="D76" s="15"/>
      <c r="E76" s="15"/>
      <c r="F76" s="11">
        <v>1552</v>
      </c>
    </row>
    <row r="77" spans="1:6" ht="21" customHeight="1">
      <c r="A77" s="8"/>
      <c r="B77" s="16" t="s">
        <v>111</v>
      </c>
      <c r="C77" s="16"/>
      <c r="D77" s="9" t="s">
        <v>82</v>
      </c>
      <c r="E77" s="9" t="s">
        <v>112</v>
      </c>
      <c r="F77" s="9">
        <v>1552</v>
      </c>
    </row>
    <row r="78" spans="1:6" ht="10.5" customHeight="1">
      <c r="A78" s="10" t="s">
        <v>31</v>
      </c>
      <c r="B78" s="15" t="s">
        <v>32</v>
      </c>
      <c r="C78" s="15"/>
      <c r="D78" s="15"/>
      <c r="E78" s="15"/>
      <c r="F78" s="11">
        <v>892.44</v>
      </c>
    </row>
    <row r="79" spans="1:6" ht="31.5" customHeight="1">
      <c r="A79" s="8"/>
      <c r="B79" s="16" t="s">
        <v>113</v>
      </c>
      <c r="C79" s="16"/>
      <c r="D79" s="9" t="s">
        <v>114</v>
      </c>
      <c r="E79" s="9"/>
      <c r="F79" s="9">
        <v>892.44</v>
      </c>
    </row>
    <row r="80" spans="1:6" ht="10.5" customHeight="1">
      <c r="A80" s="10" t="s">
        <v>115</v>
      </c>
      <c r="B80" s="15" t="s">
        <v>32</v>
      </c>
      <c r="C80" s="15"/>
      <c r="D80" s="15"/>
      <c r="E80" s="15"/>
      <c r="F80" s="11">
        <v>23572.75</v>
      </c>
    </row>
    <row r="81" spans="1:6" ht="20.25" customHeight="1">
      <c r="A81" s="8"/>
      <c r="B81" s="16" t="s">
        <v>116</v>
      </c>
      <c r="C81" s="16"/>
      <c r="D81" s="9" t="s">
        <v>93</v>
      </c>
      <c r="E81" s="9" t="s">
        <v>117</v>
      </c>
      <c r="F81" s="9">
        <v>7701.79</v>
      </c>
    </row>
    <row r="82" spans="1:6" ht="33" customHeight="1">
      <c r="A82" s="8"/>
      <c r="B82" s="16" t="s">
        <v>97</v>
      </c>
      <c r="C82" s="16"/>
      <c r="D82" s="9" t="s">
        <v>94</v>
      </c>
      <c r="E82" s="9"/>
      <c r="F82" s="9">
        <v>292.66000000000003</v>
      </c>
    </row>
    <row r="83" spans="1:6" ht="24" customHeight="1">
      <c r="A83" s="8"/>
      <c r="B83" s="16" t="s">
        <v>116</v>
      </c>
      <c r="C83" s="16"/>
      <c r="D83" s="9" t="s">
        <v>94</v>
      </c>
      <c r="E83" s="9" t="s">
        <v>117</v>
      </c>
      <c r="F83" s="9">
        <v>7701.79</v>
      </c>
    </row>
    <row r="84" spans="1:6" ht="34.5" customHeight="1">
      <c r="A84" s="8"/>
      <c r="B84" s="16" t="s">
        <v>97</v>
      </c>
      <c r="C84" s="16"/>
      <c r="D84" s="9" t="s">
        <v>95</v>
      </c>
      <c r="E84" s="9"/>
      <c r="F84" s="9">
        <v>174.72</v>
      </c>
    </row>
    <row r="85" spans="1:6" ht="21" customHeight="1">
      <c r="A85" s="8"/>
      <c r="B85" s="16" t="s">
        <v>116</v>
      </c>
      <c r="C85" s="16"/>
      <c r="D85" s="9" t="s">
        <v>95</v>
      </c>
      <c r="E85" s="9" t="s">
        <v>117</v>
      </c>
      <c r="F85" s="9">
        <v>7701.79</v>
      </c>
    </row>
    <row r="86" spans="1:6" ht="11.25" customHeight="1">
      <c r="A86" s="15" t="s">
        <v>59</v>
      </c>
      <c r="B86" s="15"/>
      <c r="C86" s="15"/>
      <c r="D86" s="15"/>
      <c r="E86" s="15"/>
      <c r="F86" s="11">
        <v>376419.27</v>
      </c>
    </row>
    <row r="87" spans="1:6" ht="9.75" customHeight="1">
      <c r="A87" s="14" t="s">
        <v>12</v>
      </c>
      <c r="B87" s="14"/>
      <c r="C87" s="14"/>
      <c r="D87" s="14"/>
      <c r="E87" s="14"/>
      <c r="F87" s="14"/>
    </row>
    <row r="88" spans="1:6" ht="11.25" customHeight="1">
      <c r="A88" s="10" t="s">
        <v>91</v>
      </c>
      <c r="B88" s="15" t="s">
        <v>32</v>
      </c>
      <c r="C88" s="15"/>
      <c r="D88" s="15"/>
      <c r="E88" s="15"/>
      <c r="F88" s="11">
        <v>6027</v>
      </c>
    </row>
    <row r="89" spans="1:6" ht="11.25" customHeight="1">
      <c r="A89" s="8"/>
      <c r="B89" s="16" t="s">
        <v>118</v>
      </c>
      <c r="C89" s="16"/>
      <c r="D89" s="9" t="s">
        <v>119</v>
      </c>
      <c r="E89" s="9" t="s">
        <v>120</v>
      </c>
      <c r="F89" s="9">
        <v>6027</v>
      </c>
    </row>
    <row r="90" spans="1:6" ht="11.25" customHeight="1">
      <c r="A90" s="10" t="s">
        <v>96</v>
      </c>
      <c r="B90" s="15" t="s">
        <v>32</v>
      </c>
      <c r="C90" s="15"/>
      <c r="D90" s="15"/>
      <c r="E90" s="15"/>
      <c r="F90" s="11">
        <v>261147</v>
      </c>
    </row>
    <row r="91" spans="1:6" ht="10.5" customHeight="1">
      <c r="A91" s="8"/>
      <c r="B91" s="16" t="s">
        <v>121</v>
      </c>
      <c r="C91" s="16"/>
      <c r="D91" s="9" t="s">
        <v>72</v>
      </c>
      <c r="E91" s="9" t="s">
        <v>120</v>
      </c>
      <c r="F91" s="9">
        <v>97897</v>
      </c>
    </row>
    <row r="92" spans="1:6" ht="22.5" customHeight="1">
      <c r="A92" s="8"/>
      <c r="B92" s="16" t="s">
        <v>122</v>
      </c>
      <c r="C92" s="16"/>
      <c r="D92" s="9" t="s">
        <v>82</v>
      </c>
      <c r="E92" s="9" t="s">
        <v>120</v>
      </c>
      <c r="F92" s="9">
        <v>-97897</v>
      </c>
    </row>
    <row r="93" spans="1:6" ht="23.25" customHeight="1">
      <c r="A93" s="8"/>
      <c r="B93" s="16" t="s">
        <v>123</v>
      </c>
      <c r="C93" s="16"/>
      <c r="D93" s="9" t="s">
        <v>82</v>
      </c>
      <c r="E93" s="9" t="s">
        <v>120</v>
      </c>
      <c r="F93" s="9">
        <v>85332</v>
      </c>
    </row>
    <row r="94" spans="1:6" ht="10.5" customHeight="1">
      <c r="A94" s="8"/>
      <c r="B94" s="16" t="s">
        <v>124</v>
      </c>
      <c r="C94" s="16"/>
      <c r="D94" s="9" t="s">
        <v>82</v>
      </c>
      <c r="E94" s="9" t="s">
        <v>120</v>
      </c>
      <c r="F94" s="9">
        <v>90615</v>
      </c>
    </row>
    <row r="95" spans="1:6" ht="9.75" customHeight="1">
      <c r="A95" s="8"/>
      <c r="B95" s="16" t="s">
        <v>125</v>
      </c>
      <c r="C95" s="16"/>
      <c r="D95" s="9" t="s">
        <v>82</v>
      </c>
      <c r="E95" s="9" t="s">
        <v>120</v>
      </c>
      <c r="F95" s="9">
        <v>85200</v>
      </c>
    </row>
    <row r="96" spans="1:6" ht="10.5" customHeight="1">
      <c r="A96" s="15" t="s">
        <v>59</v>
      </c>
      <c r="B96" s="15"/>
      <c r="C96" s="15"/>
      <c r="D96" s="15"/>
      <c r="E96" s="15"/>
      <c r="F96" s="11">
        <v>267174</v>
      </c>
    </row>
    <row r="97" spans="1:8" ht="10.5" customHeight="1">
      <c r="A97" s="14" t="s">
        <v>13</v>
      </c>
      <c r="B97" s="14"/>
      <c r="C97" s="14"/>
      <c r="D97" s="14"/>
      <c r="E97" s="14"/>
      <c r="F97" s="14"/>
    </row>
    <row r="98" spans="1:8" ht="11.25" customHeight="1">
      <c r="A98" s="10" t="s">
        <v>126</v>
      </c>
      <c r="B98" s="15" t="s">
        <v>32</v>
      </c>
      <c r="C98" s="15"/>
      <c r="D98" s="15"/>
      <c r="E98" s="15"/>
      <c r="F98" s="11">
        <v>7950</v>
      </c>
    </row>
    <row r="99" spans="1:8" ht="23.25" customHeight="1">
      <c r="A99" s="8"/>
      <c r="B99" s="16" t="s">
        <v>127</v>
      </c>
      <c r="C99" s="16"/>
      <c r="D99" s="9" t="s">
        <v>128</v>
      </c>
      <c r="E99" s="9" t="s">
        <v>129</v>
      </c>
      <c r="F99" s="9">
        <v>2650</v>
      </c>
    </row>
    <row r="100" spans="1:8" ht="23.25" customHeight="1">
      <c r="A100" s="8"/>
      <c r="B100" s="16" t="s">
        <v>127</v>
      </c>
      <c r="C100" s="16"/>
      <c r="D100" s="9" t="s">
        <v>130</v>
      </c>
      <c r="E100" s="9" t="s">
        <v>129</v>
      </c>
      <c r="F100" s="9">
        <v>2650</v>
      </c>
    </row>
    <row r="101" spans="1:8" ht="23.25" customHeight="1">
      <c r="A101" s="8"/>
      <c r="B101" s="16" t="s">
        <v>127</v>
      </c>
      <c r="C101" s="16"/>
      <c r="D101" s="9" t="s">
        <v>131</v>
      </c>
      <c r="E101" s="9" t="s">
        <v>129</v>
      </c>
      <c r="F101" s="9">
        <v>2650</v>
      </c>
    </row>
    <row r="102" spans="1:8" ht="9.75" customHeight="1">
      <c r="A102" s="15" t="s">
        <v>59</v>
      </c>
      <c r="B102" s="15"/>
      <c r="C102" s="16"/>
      <c r="D102" s="16"/>
      <c r="E102" s="16"/>
      <c r="F102" s="9">
        <v>7950</v>
      </c>
    </row>
    <row r="103" spans="1:8" ht="12.75" customHeight="1">
      <c r="A103" s="15" t="s">
        <v>60</v>
      </c>
      <c r="B103" s="15"/>
      <c r="C103" s="15"/>
      <c r="D103" s="15"/>
      <c r="E103" s="15"/>
      <c r="F103" s="11">
        <v>651543.27</v>
      </c>
    </row>
    <row r="104" spans="1:8" ht="23.25" customHeight="1">
      <c r="A104" s="8" t="s">
        <v>132</v>
      </c>
      <c r="B104" s="9"/>
      <c r="C104" s="9"/>
      <c r="D104" s="9"/>
      <c r="E104" s="9"/>
      <c r="F104" s="9">
        <v>98868.45</v>
      </c>
    </row>
    <row r="105" spans="1:8" ht="33.75">
      <c r="A105" s="8" t="s">
        <v>133</v>
      </c>
      <c r="B105" s="9"/>
      <c r="C105" s="9"/>
      <c r="D105" s="9"/>
      <c r="E105" s="9"/>
      <c r="F105" s="9">
        <v>6849.72</v>
      </c>
    </row>
    <row r="106" spans="1:8">
      <c r="A106" s="4" t="s">
        <v>134</v>
      </c>
      <c r="B106" s="4"/>
      <c r="C106" s="4"/>
      <c r="D106" s="4"/>
      <c r="E106" s="4"/>
      <c r="F106" s="4"/>
    </row>
    <row r="107" spans="1:8" ht="21" customHeight="1">
      <c r="A107" s="4" t="s">
        <v>135</v>
      </c>
      <c r="B107" s="4"/>
      <c r="C107" s="4"/>
      <c r="D107" s="4"/>
      <c r="E107" s="4"/>
      <c r="F107" s="4"/>
    </row>
    <row r="108" spans="1:8" ht="21" customHeight="1">
      <c r="A108" s="4" t="s">
        <v>136</v>
      </c>
      <c r="B108" s="4"/>
      <c r="C108" s="4"/>
      <c r="D108" s="4"/>
      <c r="E108" s="4"/>
      <c r="F108" s="4"/>
    </row>
    <row r="110" spans="1:8">
      <c r="A110" s="3"/>
      <c r="C110" s="1"/>
      <c r="D110" s="1"/>
      <c r="E110" s="1"/>
      <c r="F110" s="1"/>
      <c r="G110" s="1"/>
      <c r="H110" s="1"/>
    </row>
    <row r="111" spans="1:8">
      <c r="A111" s="3"/>
      <c r="C111" s="1"/>
      <c r="D111" s="1"/>
      <c r="E111" s="1"/>
      <c r="F111" s="1"/>
      <c r="G111" s="1"/>
      <c r="H111" s="1"/>
    </row>
    <row r="112" spans="1:8">
      <c r="A112" s="3"/>
      <c r="C112" s="1"/>
      <c r="D112" s="1"/>
      <c r="E112" s="1"/>
      <c r="F112" s="1"/>
      <c r="G112" s="1"/>
      <c r="H112" s="1"/>
    </row>
    <row r="113" spans="1:8" ht="24.95" customHeight="1">
      <c r="A113" s="3"/>
      <c r="C113" s="1"/>
      <c r="D113" s="1"/>
      <c r="E113" s="1"/>
      <c r="F113" s="1"/>
      <c r="G113" s="1"/>
      <c r="H113" s="1"/>
    </row>
    <row r="114" spans="1:8">
      <c r="A114" s="3"/>
      <c r="C114" s="1"/>
      <c r="D114" s="1"/>
      <c r="E114" s="1"/>
      <c r="F114" s="1"/>
      <c r="G114" s="1"/>
      <c r="H114" s="1"/>
    </row>
    <row r="115" spans="1:8">
      <c r="A115" s="3"/>
      <c r="C115" s="1"/>
      <c r="D115" s="1"/>
      <c r="E115" s="1"/>
      <c r="F115" s="1"/>
      <c r="G115" s="1"/>
      <c r="H115" s="1"/>
    </row>
    <row r="116" spans="1:8">
      <c r="A116" s="3"/>
      <c r="C116" s="1"/>
      <c r="D116" s="1"/>
      <c r="E116" s="1"/>
      <c r="F116" s="1"/>
      <c r="G116" s="1"/>
      <c r="H116" s="1"/>
    </row>
    <row r="117" spans="1:8">
      <c r="A117" s="3"/>
      <c r="C117" s="1"/>
      <c r="D117" s="1"/>
      <c r="E117" s="1"/>
      <c r="F117" s="1"/>
      <c r="G117" s="1"/>
      <c r="H117" s="1"/>
    </row>
    <row r="118" spans="1:8" ht="57" customHeight="1">
      <c r="A118" s="3"/>
      <c r="C118" s="1"/>
      <c r="D118" s="1"/>
      <c r="E118" s="1"/>
      <c r="F118" s="1"/>
      <c r="G118" s="1"/>
      <c r="H118" s="1"/>
    </row>
  </sheetData>
  <mergeCells count="98">
    <mergeCell ref="A107:F107"/>
    <mergeCell ref="A108:F108"/>
    <mergeCell ref="B99:C99"/>
    <mergeCell ref="B100:C100"/>
    <mergeCell ref="B101:C101"/>
    <mergeCell ref="A102:E102"/>
    <mergeCell ref="A103:E103"/>
    <mergeCell ref="A106:F106"/>
    <mergeCell ref="B93:C93"/>
    <mergeCell ref="B94:C94"/>
    <mergeCell ref="B95:C95"/>
    <mergeCell ref="A96:E96"/>
    <mergeCell ref="A97:F97"/>
    <mergeCell ref="B98:E98"/>
    <mergeCell ref="A87:F87"/>
    <mergeCell ref="B88:E88"/>
    <mergeCell ref="B89:C89"/>
    <mergeCell ref="B90:E90"/>
    <mergeCell ref="B91:C91"/>
    <mergeCell ref="B92:C92"/>
    <mergeCell ref="B81:C81"/>
    <mergeCell ref="B82:C82"/>
    <mergeCell ref="B83:C83"/>
    <mergeCell ref="B84:C84"/>
    <mergeCell ref="B85:C85"/>
    <mergeCell ref="A86:E86"/>
    <mergeCell ref="B75:C75"/>
    <mergeCell ref="B76:E76"/>
    <mergeCell ref="B77:C77"/>
    <mergeCell ref="B78:E78"/>
    <mergeCell ref="B79:C79"/>
    <mergeCell ref="B80:E80"/>
    <mergeCell ref="B69:C69"/>
    <mergeCell ref="B70:C70"/>
    <mergeCell ref="B71:C71"/>
    <mergeCell ref="B72:E72"/>
    <mergeCell ref="B73:C73"/>
    <mergeCell ref="B74:C74"/>
    <mergeCell ref="B63:C63"/>
    <mergeCell ref="B64:C64"/>
    <mergeCell ref="B65:C65"/>
    <mergeCell ref="B66:E66"/>
    <mergeCell ref="B67:C67"/>
    <mergeCell ref="B68:E68"/>
    <mergeCell ref="B57:C57"/>
    <mergeCell ref="B58:E58"/>
    <mergeCell ref="B59:C59"/>
    <mergeCell ref="B60:C60"/>
    <mergeCell ref="B61:C61"/>
    <mergeCell ref="B62:E62"/>
    <mergeCell ref="B51:C51"/>
    <mergeCell ref="B52:C52"/>
    <mergeCell ref="B53:C53"/>
    <mergeCell ref="B54:C54"/>
    <mergeCell ref="B55:C55"/>
    <mergeCell ref="B56:C56"/>
    <mergeCell ref="B45:C45"/>
    <mergeCell ref="B46:E46"/>
    <mergeCell ref="B47:C47"/>
    <mergeCell ref="B48:C48"/>
    <mergeCell ref="B49:C49"/>
    <mergeCell ref="B50:C50"/>
    <mergeCell ref="A39:F39"/>
    <mergeCell ref="B40:C40"/>
    <mergeCell ref="A41:F41"/>
    <mergeCell ref="B42:E42"/>
    <mergeCell ref="B43:C43"/>
    <mergeCell ref="B44:C44"/>
    <mergeCell ref="B33:C33"/>
    <mergeCell ref="B34:C34"/>
    <mergeCell ref="B35:C35"/>
    <mergeCell ref="B36:C36"/>
    <mergeCell ref="A37:E37"/>
    <mergeCell ref="A38:E38"/>
    <mergeCell ref="B27:C27"/>
    <mergeCell ref="B28:C28"/>
    <mergeCell ref="B29:C29"/>
    <mergeCell ref="B30:C30"/>
    <mergeCell ref="B31:C31"/>
    <mergeCell ref="B32:C32"/>
    <mergeCell ref="B21:C21"/>
    <mergeCell ref="A22:F22"/>
    <mergeCell ref="B23:E23"/>
    <mergeCell ref="B24:C24"/>
    <mergeCell ref="B25:C25"/>
    <mergeCell ref="B26:C26"/>
    <mergeCell ref="A5:B5"/>
    <mergeCell ref="C5:F5"/>
    <mergeCell ref="C6:F6"/>
    <mergeCell ref="C7:F7"/>
    <mergeCell ref="C8:F8"/>
    <mergeCell ref="A20:F20"/>
    <mergeCell ref="A1:F1"/>
    <mergeCell ref="A2:F2"/>
    <mergeCell ref="A3:B3"/>
    <mergeCell ref="C3:F3"/>
    <mergeCell ref="A4:B4"/>
    <mergeCell ref="C4:F4"/>
  </mergeCells>
  <pageMargins left="0.41666666666666669" right="0.41666666666666669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С.Лазо ул. д. 24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 Алина</dc:creator>
  <cp:lastModifiedBy>ПТО Алина</cp:lastModifiedBy>
  <dcterms:created xsi:type="dcterms:W3CDTF">2015-04-27T02:14:03Z</dcterms:created>
  <dcterms:modified xsi:type="dcterms:W3CDTF">2015-04-27T02:44:37Z</dcterms:modified>
</cp:coreProperties>
</file>